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<sst xmlns="http://schemas.openxmlformats.org/spreadsheetml/2006/main" count="152" uniqueCount="124">
  <si>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</si>
  <si>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</si>
  <si>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</si>
  <si>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</si>
  <si>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</si>
  <si>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</si>
  <si>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</si>
  <si>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</si>
  <si>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</si>
  <si>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</si>
  <si>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</si>
  <si>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</si>
  <si>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</si>
  <si>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</si>
  <si>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</si>
  <si>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</si>
  <si>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</si>
  <si>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</si>
  <si>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</si>
  <si>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</si>
  <si>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</si>
  <si>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</si>
  <si>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</si>
  <si>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</si>
  <si>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</si>
  <si>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</si>
  <si>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</si>
  <si>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</si>
  <si>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</si>
  <si>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</si>
  <si>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</si>
  <si>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</si>
  <si>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</si>
  <si>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</si>
  <si>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</si>
  <si>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</si>
  <si>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</si>
  <si>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</si>
  <si>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</si>
  <si>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</si>
  <si>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</si>
  <si>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</si>
  <si>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</si>
  <si>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</si>
  <si>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</si>
  <si>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</si>
  <si>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</si>
  <si>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</si>
  <si>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</si>
  <si>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</si>
  <si>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</si>
  <si>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</si>
  <si>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</si>
  <si>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</si>
  <si>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</si>
  <si>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</si>
  <si>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</si>
  <si>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</si>
  <si>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</si>
  <si>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</si>
  <si>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</si>
  <si>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</si>
  <si>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</si>
  <si>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</si>
  <si>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</si>
  <si>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</si>
  <si>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</si>
  <si>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</si>
  <si>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</si>
  <si>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</si>
  <si>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</si>
  <si>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</si>
  <si>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</si>
  <si>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</si>
  <si>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</si>
  <si>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</si>
  <si>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</si>
  <si>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</si>
  <si>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</si>
  <si>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</si>
  <si>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</si>
  <si>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</si>
  <si>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</si>
  <si>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</si>
  <si>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</si>
  <si>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</si>
  <si>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</si>
  <si>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</si>
  <si>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</si>
  <si>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</si>
  <si>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</si>
  <si>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</si>
  <si>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</si>
  <si>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</si>
  <si>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</si>
  <si>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</si>
  <si>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</si>
  <si>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</si>
  <si>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</si>
  <si>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</si>
  <si>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</si>
  <si>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</si>
  <si>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</si>
  <si>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</si>
  <si>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</si>
  <si>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</si>
  <si>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</si>
  <si>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</si>
  <si>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</si>
  <si>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</si>
  <si>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</si>
  <si>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</si>
  <si>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</si>
  <si>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</si>
  <si>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</si>
  <si>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</si>
  <si>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перший квартал 2018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</si>
  <si>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</si>
  <si>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</si>
  <si>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</si>
  <si>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</si>
  <si>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</si>
  <si>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</si>
  <si>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3 квітня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</si>
</sst>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&amp;LC69926D9&amp;C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558</v>
      </c>
      <c r="D6" s="96">
        <f>SUM(D7,D10,D13,D14,D15,D20,D23,D24,D18,D19)</f>
        <v>462484.79999999906</v>
      </c>
      <c r="E6" s="96">
        <f>SUM(E7,E10,E13,E14,E15,E20,E23,E24,E18,E19)</f>
        <v>388</v>
      </c>
      <c r="F6" s="96">
        <f>SUM(F7,F10,F13,F14,F15,F20,F23,F24,F18,F19)</f>
        <v>317949.42</v>
      </c>
      <c r="G6" s="96">
        <f>SUM(G7,G10,G13,G14,G15,G20,G23,G24,G18,G19)</f>
        <v>3</v>
      </c>
      <c r="H6" s="96">
        <f>SUM(H7,H10,H13,H14,H15,H20,H23,H24,H18,H19)</f>
        <v>3186</v>
      </c>
      <c r="I6" s="96">
        <f>SUM(I7,I10,I13,I14,I15,I20,I23,I24,I18,I19)</f>
        <v>67</v>
      </c>
      <c r="J6" s="96">
        <f>SUM(J7,J10,J13,J14,J15,J20,J23,J24,J18,J19)</f>
        <v>41652.600000000006</v>
      </c>
      <c r="K6" s="96">
        <f>SUM(K7,K10,K13,K14,K15,K20,K23,K24,K18,K19)</f>
        <v>107</v>
      </c>
      <c r="L6" s="96">
        <f>SUM(L7,L10,L13,L14,L15,L20,L23,L24,L18,L19)</f>
        <v>60766.37</v>
      </c>
    </row>
    <row r="7" spans="1:12" ht="16.5" customHeight="1">
      <c r="A7" s="87">
        <v>2</v>
      </c>
      <c r="B7" s="90" t="s">
        <v>75</v>
      </c>
      <c r="C7" s="97">
        <v>320</v>
      </c>
      <c r="D7" s="97">
        <v>337470.899999999</v>
      </c>
      <c r="E7" s="97">
        <v>232</v>
      </c>
      <c r="F7" s="97">
        <v>227673.6</v>
      </c>
      <c r="G7" s="97">
        <v>3</v>
      </c>
      <c r="H7" s="97">
        <v>3186</v>
      </c>
      <c r="I7" s="97">
        <v>33</v>
      </c>
      <c r="J7" s="97">
        <v>27599</v>
      </c>
      <c r="K7" s="97">
        <v>56</v>
      </c>
      <c r="L7" s="97">
        <v>39886.67</v>
      </c>
    </row>
    <row r="8" spans="1:12" ht="16.5" customHeight="1">
      <c r="A8" s="87">
        <v>3</v>
      </c>
      <c r="B8" s="91" t="s">
        <v>76</v>
      </c>
      <c r="C8" s="97">
        <v>79</v>
      </c>
      <c r="D8" s="97">
        <v>143274.52</v>
      </c>
      <c r="E8" s="97">
        <v>63</v>
      </c>
      <c r="F8" s="97">
        <v>108120.85</v>
      </c>
      <c r="G8" s="97">
        <v>2</v>
      </c>
      <c r="H8" s="97">
        <v>2481</v>
      </c>
      <c r="I8" s="97">
        <v>16</v>
      </c>
      <c r="J8" s="97">
        <v>14328.28</v>
      </c>
      <c r="K8" s="97"/>
      <c r="L8" s="97"/>
    </row>
    <row r="9" spans="1:12" ht="16.5" customHeight="1">
      <c r="A9" s="87">
        <v>4</v>
      </c>
      <c r="B9" s="91" t="s">
        <v>77</v>
      </c>
      <c r="C9" s="97">
        <v>241</v>
      </c>
      <c r="D9" s="97">
        <v>194196.379999999</v>
      </c>
      <c r="E9" s="97">
        <v>169</v>
      </c>
      <c r="F9" s="97">
        <v>119552.75</v>
      </c>
      <c r="G9" s="97">
        <v>1</v>
      </c>
      <c r="H9" s="97">
        <v>705</v>
      </c>
      <c r="I9" s="97">
        <v>17</v>
      </c>
      <c r="J9" s="97">
        <v>13270.72</v>
      </c>
      <c r="K9" s="97">
        <v>56</v>
      </c>
      <c r="L9" s="97">
        <v>39886.67</v>
      </c>
    </row>
    <row r="10" spans="1:12" ht="19.5" customHeight="1">
      <c r="A10" s="87">
        <v>5</v>
      </c>
      <c r="B10" s="90" t="s">
        <v>78</v>
      </c>
      <c r="C10" s="97">
        <v>75</v>
      </c>
      <c r="D10" s="97">
        <v>56031.6000000001</v>
      </c>
      <c r="E10" s="97">
        <v>62</v>
      </c>
      <c r="F10" s="97">
        <v>45936.02</v>
      </c>
      <c r="G10" s="97"/>
      <c r="H10" s="97"/>
      <c r="I10" s="97">
        <v>7</v>
      </c>
      <c r="J10" s="97">
        <v>5184.8</v>
      </c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>
        <v>3</v>
      </c>
      <c r="D11" s="97">
        <v>5286</v>
      </c>
      <c r="E11" s="97">
        <v>1</v>
      </c>
      <c r="F11" s="97">
        <v>640</v>
      </c>
      <c r="G11" s="97"/>
      <c r="H11" s="97"/>
      <c r="I11" s="97">
        <v>3</v>
      </c>
      <c r="J11" s="97">
        <v>2624.8</v>
      </c>
      <c r="K11" s="97"/>
      <c r="L11" s="97"/>
    </row>
    <row r="12" spans="1:12" ht="19.5" customHeight="1">
      <c r="A12" s="87">
        <v>7</v>
      </c>
      <c r="B12" s="91" t="s">
        <v>80</v>
      </c>
      <c r="C12" s="97">
        <v>72</v>
      </c>
      <c r="D12" s="97">
        <v>50745.6</v>
      </c>
      <c r="E12" s="97">
        <v>61</v>
      </c>
      <c r="F12" s="97">
        <v>45296.02</v>
      </c>
      <c r="G12" s="97"/>
      <c r="H12" s="97"/>
      <c r="I12" s="97">
        <v>4</v>
      </c>
      <c r="J12" s="97">
        <v>2560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30306.4</v>
      </c>
      <c r="E13" s="97">
        <v>35</v>
      </c>
      <c r="F13" s="97">
        <v>23898.4</v>
      </c>
      <c r="G13" s="97"/>
      <c r="H13" s="97"/>
      <c r="I13" s="97">
        <v>5</v>
      </c>
      <c r="J13" s="97">
        <v>3264.8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70</v>
      </c>
      <c r="D15" s="97">
        <v>29954</v>
      </c>
      <c r="E15" s="97">
        <v>55</v>
      </c>
      <c r="F15" s="97">
        <v>19736.8</v>
      </c>
      <c r="G15" s="97"/>
      <c r="H15" s="97"/>
      <c r="I15" s="97">
        <v>1</v>
      </c>
      <c r="J15" s="97">
        <v>704.8</v>
      </c>
      <c r="K15" s="97">
        <v>14</v>
      </c>
      <c r="L15" s="97">
        <v>9691</v>
      </c>
    </row>
    <row r="16" spans="1:12" ht="21" customHeight="1">
      <c r="A16" s="87">
        <v>11</v>
      </c>
      <c r="B16" s="91" t="s">
        <v>79</v>
      </c>
      <c r="C16" s="97">
        <v>10</v>
      </c>
      <c r="D16" s="97">
        <v>8810</v>
      </c>
      <c r="E16" s="97"/>
      <c r="F16" s="97"/>
      <c r="G16" s="97"/>
      <c r="H16" s="97"/>
      <c r="I16" s="97">
        <v>1</v>
      </c>
      <c r="J16" s="97">
        <v>704.8</v>
      </c>
      <c r="K16" s="97">
        <v>9</v>
      </c>
      <c r="L16" s="97">
        <v>7929</v>
      </c>
    </row>
    <row r="17" spans="1:12" ht="21" customHeight="1">
      <c r="A17" s="87">
        <v>12</v>
      </c>
      <c r="B17" s="91" t="s">
        <v>80</v>
      </c>
      <c r="C17" s="97">
        <v>60</v>
      </c>
      <c r="D17" s="97">
        <v>21144</v>
      </c>
      <c r="E17" s="97">
        <v>55</v>
      </c>
      <c r="F17" s="97">
        <v>19736.8</v>
      </c>
      <c r="G17" s="97"/>
      <c r="H17" s="97"/>
      <c r="I17" s="97"/>
      <c r="J17" s="97"/>
      <c r="K17" s="97">
        <v>5</v>
      </c>
      <c r="L17" s="97">
        <v>1762</v>
      </c>
    </row>
    <row r="18" spans="1:12" ht="21" customHeight="1">
      <c r="A18" s="87">
        <v>13</v>
      </c>
      <c r="B18" s="99" t="s">
        <v>107</v>
      </c>
      <c r="C18" s="97">
        <v>49</v>
      </c>
      <c r="D18" s="97">
        <v>8633.8</v>
      </c>
      <c r="E18" s="97">
        <v>4</v>
      </c>
      <c r="F18" s="97">
        <v>704.6</v>
      </c>
      <c r="G18" s="97"/>
      <c r="H18" s="97"/>
      <c r="I18" s="97">
        <v>21</v>
      </c>
      <c r="J18" s="97">
        <v>4899.2</v>
      </c>
      <c r="K18" s="97">
        <v>27</v>
      </c>
      <c r="L18" s="97">
        <v>4757.4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/>
      <c r="F19" s="97"/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7</v>
      </c>
      <c r="D38" s="96">
        <f>SUM(D39,D46,D47,D48)</f>
        <v>4933.6</v>
      </c>
      <c r="E38" s="96">
        <f>SUM(E39,E46,E47,E48)</f>
        <v>7</v>
      </c>
      <c r="F38" s="96">
        <f>SUM(F39,F46,F47,F48)</f>
        <v>4249.96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7</v>
      </c>
      <c r="D39" s="97">
        <f>SUM(D40,D43)</f>
        <v>4933.6</v>
      </c>
      <c r="E39" s="97">
        <f>SUM(E40,E43)</f>
        <v>7</v>
      </c>
      <c r="F39" s="97">
        <f>SUM(F40,F43)</f>
        <v>4249.96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7</v>
      </c>
      <c r="D43" s="97">
        <v>4933.6</v>
      </c>
      <c r="E43" s="97">
        <v>7</v>
      </c>
      <c r="F43" s="97">
        <v>4249.96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7</v>
      </c>
      <c r="D45" s="97">
        <v>4933.6</v>
      </c>
      <c r="E45" s="97">
        <v>7</v>
      </c>
      <c r="F45" s="97">
        <v>4249.96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105</v>
      </c>
      <c r="D49" s="96">
        <f>SUM(D50:D53)</f>
        <v>555.45</v>
      </c>
      <c r="E49" s="96">
        <f>SUM(E50:E53)</f>
        <v>105</v>
      </c>
      <c r="F49" s="96">
        <f>SUM(F50:F53)</f>
        <v>1241.59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105</v>
      </c>
      <c r="D50" s="97">
        <v>555.45</v>
      </c>
      <c r="E50" s="97">
        <v>105</v>
      </c>
      <c r="F50" s="97">
        <v>1241.59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154</v>
      </c>
      <c r="D54" s="96">
        <v>54269.6000000001</v>
      </c>
      <c r="E54" s="96">
        <v>48</v>
      </c>
      <c r="F54" s="96">
        <v>16558.8</v>
      </c>
      <c r="G54" s="96"/>
      <c r="H54" s="96"/>
      <c r="I54" s="96">
        <v>154</v>
      </c>
      <c r="J54" s="96">
        <v>52993.6000000001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824</v>
      </c>
      <c r="D55" s="96">
        <f t="shared" si="0"/>
        <v>522243.44999999914</v>
      </c>
      <c r="E55" s="96">
        <f t="shared" si="0"/>
        <v>548</v>
      </c>
      <c r="F55" s="96">
        <f t="shared" si="0"/>
        <v>339999.77</v>
      </c>
      <c r="G55" s="96">
        <f t="shared" si="0"/>
        <v>3</v>
      </c>
      <c r="H55" s="96">
        <f t="shared" si="0"/>
        <v>3186</v>
      </c>
      <c r="I55" s="96">
        <f t="shared" si="0"/>
        <v>221</v>
      </c>
      <c r="J55" s="96">
        <f t="shared" si="0"/>
        <v>94646.2000000001</v>
      </c>
      <c r="K55" s="96">
        <f t="shared" si="0"/>
        <v>107</v>
      </c>
      <c r="L55" s="96">
        <f t="shared" si="0"/>
        <v>60766.37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&amp;LC69926D9&amp;CФорма № 10, Підрозділ: Овруцький районний суд Житомирської області,
 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107</v>
      </c>
      <c r="F4" s="93">
        <f>SUM(F5:F24)</f>
        <v>60766.37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5638.4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66</v>
      </c>
      <c r="F7" s="95">
        <v>31627.9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</v>
      </c>
      <c r="F9" s="95">
        <v>7929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7</v>
      </c>
      <c r="F13" s="95">
        <v>4228.8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15</v>
      </c>
      <c r="F14" s="95">
        <v>10285.07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1057.2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&amp;LC69926D9&amp;CФорма № 10, Підрозділ: Овруцький районний суд Житомирської області,
 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2018-04-20T08:17:19Z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C69926D9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3.20.7.1931</vt:lpwstr>
  </property>
</Properties>
</file>