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<sst xmlns="http://schemas.openxmlformats.org/spreadsheetml/2006/main" count="152" uniqueCount="124">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</sst>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&amp;LF3AB77B8&amp;C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2095</v>
      </c>
      <c r="D6" s="96">
        <f>SUM(D7,D10,D13,D14,D15,D20,D23,D24,D18,D19)</f>
        <v>1695566.720000009</v>
      </c>
      <c r="E6" s="96">
        <f>SUM(E7,E10,E13,E14,E15,E20,E23,E24,E18,E19)</f>
        <v>1424</v>
      </c>
      <c r="F6" s="96">
        <f>SUM(F7,F10,F13,F14,F15,F20,F23,F24,F18,F19)</f>
        <v>1230733.950000003</v>
      </c>
      <c r="G6" s="96">
        <f>SUM(G7,G10,G13,G14,G15,G20,G23,G24,G18,G19)</f>
        <v>18</v>
      </c>
      <c r="H6" s="96">
        <f>SUM(H7,H10,H13,H14,H15,H20,H23,H24,H18,H19)</f>
        <v>14843.8</v>
      </c>
      <c r="I6" s="96">
        <f>SUM(I7,I10,I13,I14,I15,I20,I23,I24,I18,I19)</f>
        <v>287</v>
      </c>
      <c r="J6" s="96">
        <f>SUM(J7,J10,J13,J14,J15,J20,J23,J24,J18,J19)</f>
        <v>162764.96</v>
      </c>
      <c r="K6" s="96">
        <f>SUM(K7,K10,K13,K14,K15,K20,K23,K24,K18,K19)</f>
        <v>389</v>
      </c>
      <c r="L6" s="96">
        <f>SUM(L7,L10,L13,L14,L15,L20,L23,L24,L18,L19)</f>
        <v>219994.63999999998</v>
      </c>
    </row>
    <row r="7" spans="1:12" ht="16.5" customHeight="1">
      <c r="A7" s="87">
        <v>2</v>
      </c>
      <c r="B7" s="90" t="s">
        <v>75</v>
      </c>
      <c r="C7" s="97">
        <v>1148</v>
      </c>
      <c r="D7" s="97">
        <v>1186742.80000001</v>
      </c>
      <c r="E7" s="97">
        <v>788</v>
      </c>
      <c r="F7" s="97">
        <v>823213.960000004</v>
      </c>
      <c r="G7" s="97">
        <v>11</v>
      </c>
      <c r="H7" s="97">
        <v>11672</v>
      </c>
      <c r="I7" s="97">
        <v>154</v>
      </c>
      <c r="J7" s="97">
        <v>119879.36</v>
      </c>
      <c r="K7" s="97">
        <v>209</v>
      </c>
      <c r="L7" s="97">
        <v>156826.94</v>
      </c>
    </row>
    <row r="8" spans="1:12" ht="16.5" customHeight="1">
      <c r="A8" s="87">
        <v>3</v>
      </c>
      <c r="B8" s="91" t="s">
        <v>76</v>
      </c>
      <c r="C8" s="97">
        <v>269</v>
      </c>
      <c r="D8" s="97">
        <v>506844.84</v>
      </c>
      <c r="E8" s="97">
        <v>206</v>
      </c>
      <c r="F8" s="97">
        <v>391938.77</v>
      </c>
      <c r="G8" s="97">
        <v>5</v>
      </c>
      <c r="H8" s="97">
        <v>7443</v>
      </c>
      <c r="I8" s="97">
        <v>62</v>
      </c>
      <c r="J8" s="97">
        <v>54569.23</v>
      </c>
      <c r="K8" s="97"/>
      <c r="L8" s="97"/>
    </row>
    <row r="9" spans="1:12" ht="16.5" customHeight="1">
      <c r="A9" s="87">
        <v>4</v>
      </c>
      <c r="B9" s="91" t="s">
        <v>77</v>
      </c>
      <c r="C9" s="97">
        <v>879</v>
      </c>
      <c r="D9" s="97">
        <v>679897.960000002</v>
      </c>
      <c r="E9" s="97">
        <v>582</v>
      </c>
      <c r="F9" s="97">
        <v>431275.189999997</v>
      </c>
      <c r="G9" s="97">
        <v>6</v>
      </c>
      <c r="H9" s="97">
        <v>4229</v>
      </c>
      <c r="I9" s="97">
        <v>92</v>
      </c>
      <c r="J9" s="97">
        <v>65310.1300000001</v>
      </c>
      <c r="K9" s="97">
        <v>209</v>
      </c>
      <c r="L9" s="97">
        <v>156826.94</v>
      </c>
    </row>
    <row r="10" spans="1:12" ht="19.5" customHeight="1">
      <c r="A10" s="87">
        <v>5</v>
      </c>
      <c r="B10" s="90" t="s">
        <v>78</v>
      </c>
      <c r="C10" s="97">
        <v>336</v>
      </c>
      <c r="D10" s="97">
        <v>252670.799999999</v>
      </c>
      <c r="E10" s="97">
        <v>286</v>
      </c>
      <c r="F10" s="97">
        <v>222381.779999999</v>
      </c>
      <c r="G10" s="97"/>
      <c r="H10" s="97"/>
      <c r="I10" s="97">
        <v>21</v>
      </c>
      <c r="J10" s="97">
        <v>15868.2</v>
      </c>
      <c r="K10" s="97">
        <v>27</v>
      </c>
      <c r="L10" s="97">
        <v>17620</v>
      </c>
    </row>
    <row r="11" spans="1:12" ht="19.5" customHeight="1">
      <c r="A11" s="87">
        <v>6</v>
      </c>
      <c r="B11" s="91" t="s">
        <v>79</v>
      </c>
      <c r="C11" s="97">
        <v>15</v>
      </c>
      <c r="D11" s="97">
        <v>26430</v>
      </c>
      <c r="E11" s="97">
        <v>4</v>
      </c>
      <c r="F11" s="97">
        <v>2865.8</v>
      </c>
      <c r="G11" s="97"/>
      <c r="H11" s="97"/>
      <c r="I11" s="97">
        <v>13</v>
      </c>
      <c r="J11" s="97">
        <v>10906.2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321</v>
      </c>
      <c r="D12" s="97">
        <v>226240.799999999</v>
      </c>
      <c r="E12" s="97">
        <v>282</v>
      </c>
      <c r="F12" s="97">
        <v>219515.979999999</v>
      </c>
      <c r="G12" s="97"/>
      <c r="H12" s="97"/>
      <c r="I12" s="97">
        <v>8</v>
      </c>
      <c r="J12" s="97">
        <v>4962</v>
      </c>
      <c r="K12" s="97">
        <v>27</v>
      </c>
      <c r="L12" s="97">
        <v>17620</v>
      </c>
    </row>
    <row r="13" spans="1:12" ht="15" customHeight="1">
      <c r="A13" s="87">
        <v>8</v>
      </c>
      <c r="B13" s="90" t="s">
        <v>18</v>
      </c>
      <c r="C13" s="97">
        <v>194</v>
      </c>
      <c r="D13" s="97">
        <v>136731.2</v>
      </c>
      <c r="E13" s="97">
        <v>164</v>
      </c>
      <c r="F13" s="97">
        <v>114466.21</v>
      </c>
      <c r="G13" s="97">
        <v>7</v>
      </c>
      <c r="H13" s="97">
        <v>3171.8</v>
      </c>
      <c r="I13" s="97">
        <v>11</v>
      </c>
      <c r="J13" s="97">
        <v>7493.6</v>
      </c>
      <c r="K13" s="97">
        <v>11</v>
      </c>
      <c r="L13" s="97">
        <v>7752.8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3746.62</v>
      </c>
      <c r="E14" s="97">
        <v>2</v>
      </c>
      <c r="F14" s="97">
        <v>2114.4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189</v>
      </c>
      <c r="D15" s="97">
        <v>76118.4</v>
      </c>
      <c r="E15" s="97">
        <v>158</v>
      </c>
      <c r="F15" s="97">
        <v>64192.2000000001</v>
      </c>
      <c r="G15" s="97"/>
      <c r="H15" s="97"/>
      <c r="I15" s="97">
        <v>1</v>
      </c>
      <c r="J15" s="97">
        <v>704.8</v>
      </c>
      <c r="K15" s="97">
        <v>30</v>
      </c>
      <c r="L15" s="97">
        <v>18501</v>
      </c>
    </row>
    <row r="16" spans="1:12" ht="21" customHeight="1">
      <c r="A16" s="87">
        <v>11</v>
      </c>
      <c r="B16" s="91" t="s">
        <v>79</v>
      </c>
      <c r="C16" s="97">
        <v>18</v>
      </c>
      <c r="D16" s="97">
        <v>15858</v>
      </c>
      <c r="E16" s="97">
        <v>2</v>
      </c>
      <c r="F16" s="97">
        <v>1762</v>
      </c>
      <c r="G16" s="97"/>
      <c r="H16" s="97"/>
      <c r="I16" s="97">
        <v>1</v>
      </c>
      <c r="J16" s="97">
        <v>704.8</v>
      </c>
      <c r="K16" s="97">
        <v>15</v>
      </c>
      <c r="L16" s="97">
        <v>13215</v>
      </c>
    </row>
    <row r="17" spans="1:12" ht="21" customHeight="1">
      <c r="A17" s="87">
        <v>12</v>
      </c>
      <c r="B17" s="91" t="s">
        <v>80</v>
      </c>
      <c r="C17" s="97">
        <v>171</v>
      </c>
      <c r="D17" s="97">
        <v>60260.4000000001</v>
      </c>
      <c r="E17" s="97">
        <v>156</v>
      </c>
      <c r="F17" s="97">
        <v>62430.2000000001</v>
      </c>
      <c r="G17" s="97"/>
      <c r="H17" s="97"/>
      <c r="I17" s="97"/>
      <c r="J17" s="97"/>
      <c r="K17" s="97">
        <v>15</v>
      </c>
      <c r="L17" s="97">
        <v>5286</v>
      </c>
    </row>
    <row r="18" spans="1:12" ht="21" customHeight="1">
      <c r="A18" s="87">
        <v>13</v>
      </c>
      <c r="B18" s="99" t="s">
        <v>107</v>
      </c>
      <c r="C18" s="97">
        <v>223</v>
      </c>
      <c r="D18" s="97">
        <v>39292.6</v>
      </c>
      <c r="E18" s="97">
        <v>24</v>
      </c>
      <c r="F18" s="97">
        <v>4100.2</v>
      </c>
      <c r="G18" s="97"/>
      <c r="H18" s="97"/>
      <c r="I18" s="97">
        <v>100</v>
      </c>
      <c r="J18" s="97">
        <v>18819</v>
      </c>
      <c r="K18" s="97">
        <v>111</v>
      </c>
      <c r="L18" s="97">
        <v>19205.8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2</v>
      </c>
      <c r="F19" s="97">
        <v>265.2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16</v>
      </c>
      <c r="D38" s="96">
        <f>SUM(D39,D46,D47,D48)</f>
        <v>11100.6</v>
      </c>
      <c r="E38" s="96">
        <f>SUM(E39,E46,E47,E48)</f>
        <v>12</v>
      </c>
      <c r="F38" s="96">
        <f>SUM(F39,F46,F47,F48)</f>
        <v>6038.45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4</v>
      </c>
      <c r="L38" s="96">
        <f>SUM(L39,L46,L47,L48)</f>
        <v>2819.2</v>
      </c>
    </row>
    <row r="39" spans="1:12" ht="24" customHeight="1">
      <c r="A39" s="87">
        <v>34</v>
      </c>
      <c r="B39" s="90" t="s">
        <v>86</v>
      </c>
      <c r="C39" s="97">
        <f>SUM(C40,C43)</f>
        <v>15</v>
      </c>
      <c r="D39" s="97">
        <f>SUM(D40,D43)</f>
        <v>10572</v>
      </c>
      <c r="E39" s="97">
        <f>SUM(E40,E43)</f>
        <v>11</v>
      </c>
      <c r="F39" s="97">
        <f>SUM(F40,F43)</f>
        <v>5680.76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4</v>
      </c>
      <c r="L39" s="97">
        <f>SUM(L40,L43)</f>
        <v>2819.2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15</v>
      </c>
      <c r="D43" s="97">
        <v>10572</v>
      </c>
      <c r="E43" s="97">
        <v>11</v>
      </c>
      <c r="F43" s="97">
        <v>5680.76</v>
      </c>
      <c r="G43" s="97"/>
      <c r="H43" s="97"/>
      <c r="I43" s="97"/>
      <c r="J43" s="97"/>
      <c r="K43" s="97">
        <v>4</v>
      </c>
      <c r="L43" s="97">
        <v>2819.2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15</v>
      </c>
      <c r="D45" s="97">
        <v>10572</v>
      </c>
      <c r="E45" s="97">
        <v>11</v>
      </c>
      <c r="F45" s="97">
        <v>5680.76</v>
      </c>
      <c r="G45" s="97"/>
      <c r="H45" s="97"/>
      <c r="I45" s="97"/>
      <c r="J45" s="97"/>
      <c r="K45" s="97">
        <v>4</v>
      </c>
      <c r="L45" s="97">
        <v>2819.2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357.69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591</v>
      </c>
      <c r="D49" s="96">
        <f>SUM(D50:D53)</f>
        <v>3126.38999999998</v>
      </c>
      <c r="E49" s="96">
        <f>SUM(E50:E53)</f>
        <v>590</v>
      </c>
      <c r="F49" s="96">
        <f>SUM(F50:F53)</f>
        <v>10788.49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1</v>
      </c>
      <c r="L49" s="96">
        <f>SUM(L50:L53)</f>
        <v>5.29</v>
      </c>
    </row>
    <row r="50" spans="1:12" ht="18.75" customHeight="1">
      <c r="A50" s="87">
        <v>45</v>
      </c>
      <c r="B50" s="90" t="s">
        <v>9</v>
      </c>
      <c r="C50" s="97">
        <v>591</v>
      </c>
      <c r="D50" s="97">
        <v>3126.38999999998</v>
      </c>
      <c r="E50" s="97">
        <v>590</v>
      </c>
      <c r="F50" s="97">
        <v>10788.49</v>
      </c>
      <c r="G50" s="97"/>
      <c r="H50" s="97"/>
      <c r="I50" s="97"/>
      <c r="J50" s="97"/>
      <c r="K50" s="97">
        <v>1</v>
      </c>
      <c r="L50" s="97">
        <v>5.29</v>
      </c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756</v>
      </c>
      <c r="D54" s="96">
        <v>266414.399999997</v>
      </c>
      <c r="E54" s="96">
        <v>254</v>
      </c>
      <c r="F54" s="96">
        <v>89120.7999999998</v>
      </c>
      <c r="G54" s="96"/>
      <c r="H54" s="96"/>
      <c r="I54" s="96">
        <v>751</v>
      </c>
      <c r="J54" s="96">
        <v>263376.399999997</v>
      </c>
      <c r="K54" s="97">
        <v>5</v>
      </c>
      <c r="L54" s="96">
        <v>1762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3458</v>
      </c>
      <c r="D55" s="96">
        <f t="shared" si="0"/>
        <v>1976208.110000006</v>
      </c>
      <c r="E55" s="96">
        <f t="shared" si="0"/>
        <v>2280</v>
      </c>
      <c r="F55" s="96">
        <f t="shared" si="0"/>
        <v>1336681.6900000027</v>
      </c>
      <c r="G55" s="96">
        <f t="shared" si="0"/>
        <v>18</v>
      </c>
      <c r="H55" s="96">
        <f t="shared" si="0"/>
        <v>14843.8</v>
      </c>
      <c r="I55" s="96">
        <f t="shared" si="0"/>
        <v>1038</v>
      </c>
      <c r="J55" s="96">
        <f t="shared" si="0"/>
        <v>426141.35999999696</v>
      </c>
      <c r="K55" s="96">
        <f t="shared" si="0"/>
        <v>399</v>
      </c>
      <c r="L55" s="96">
        <f t="shared" si="0"/>
        <v>224581.13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&amp;LF3AB77B8&amp;CФорма № 10, Підрозділ: Овруцький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399</v>
      </c>
      <c r="F4" s="93">
        <f>SUM(F5:F24)</f>
        <v>224581.1300000001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</v>
      </c>
      <c r="F5" s="95">
        <v>13215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3607.38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219</v>
      </c>
      <c r="F7" s="95">
        <v>94888.99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15</v>
      </c>
      <c r="F9" s="95">
        <v>13215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2895.14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40</v>
      </c>
      <c r="F13" s="95">
        <v>27691.02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86</v>
      </c>
      <c r="F14" s="95">
        <v>62373.0000000001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11</v>
      </c>
      <c r="F17" s="95">
        <v>6695.6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&amp;LF3AB77B8&amp;CФорма № 10, Підрозділ: Овруцький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2019-02-07T13:45:15Z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F3AB77B8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