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<sst xmlns="http://schemas.openxmlformats.org/spreadsheetml/2006/main" count="154" uniqueCount="126">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</sst>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&amp;L6FF327FB&amp;C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1469</v>
      </c>
      <c r="D6" s="96">
        <f>SUM(D7,D10,D13,D14,D15,D21,D24,D25,D18,D19,D20)</f>
        <v>1453558.1300000013</v>
      </c>
      <c r="E6" s="96">
        <f>SUM(E7,E10,E13,E14,E15,E21,E24,E25,E18,E19,E20)</f>
        <v>1073</v>
      </c>
      <c r="F6" s="96">
        <f>SUM(F7,F10,F13,F14,F15,F21,F24,F25,F18,F19,F20)</f>
        <v>1128959.459999999</v>
      </c>
      <c r="G6" s="96">
        <f>SUM(G7,G10,G13,G14,G15,G21,G24,G25,G18,G19,G20)</f>
        <v>14</v>
      </c>
      <c r="H6" s="96">
        <f>SUM(H7,H10,H13,H14,H15,H21,H24,H25,H18,H19,H20)</f>
        <v>10184.199999999999</v>
      </c>
      <c r="I6" s="96">
        <f>SUM(I7,I10,I13,I14,I15,I21,I24,I25,I18,I19,I20)</f>
        <v>181</v>
      </c>
      <c r="J6" s="96">
        <f>SUM(J7,J10,J13,J14,J15,J21,J24,J25,J18,J19,J20)</f>
        <v>113704.4300000001</v>
      </c>
      <c r="K6" s="96">
        <f>SUM(K7,K10,K13,K14,K15,K21,K24,K25,K18,K19,K20)</f>
        <v>229</v>
      </c>
      <c r="L6" s="96">
        <f>SUM(L7,L10,L13,L14,L15,L21,L24,L25,L18,L19,L20)</f>
        <v>160763.81000000003</v>
      </c>
    </row>
    <row r="7" spans="1:12" ht="16.5" customHeight="1">
      <c r="A7" s="87">
        <v>2</v>
      </c>
      <c r="B7" s="90" t="s">
        <v>74</v>
      </c>
      <c r="C7" s="97">
        <v>707</v>
      </c>
      <c r="D7" s="97">
        <v>927953.030000003</v>
      </c>
      <c r="E7" s="97">
        <v>511</v>
      </c>
      <c r="F7" s="97">
        <v>686952.56</v>
      </c>
      <c r="G7" s="97">
        <v>4</v>
      </c>
      <c r="H7" s="97">
        <v>5211.8</v>
      </c>
      <c r="I7" s="97">
        <v>84</v>
      </c>
      <c r="J7" s="97">
        <v>74996.9300000001</v>
      </c>
      <c r="K7" s="97">
        <v>115</v>
      </c>
      <c r="L7" s="97">
        <v>114099.41</v>
      </c>
    </row>
    <row r="8" spans="1:12" ht="16.5" customHeight="1">
      <c r="A8" s="87">
        <v>3</v>
      </c>
      <c r="B8" s="91" t="s">
        <v>75</v>
      </c>
      <c r="C8" s="97">
        <v>222</v>
      </c>
      <c r="D8" s="97">
        <v>474139.9</v>
      </c>
      <c r="E8" s="97">
        <v>191</v>
      </c>
      <c r="F8" s="97">
        <v>393555.37</v>
      </c>
      <c r="G8" s="97">
        <v>2</v>
      </c>
      <c r="H8" s="97">
        <v>4023</v>
      </c>
      <c r="I8" s="97">
        <v>30</v>
      </c>
      <c r="J8" s="97">
        <v>29788.65</v>
      </c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485</v>
      </c>
      <c r="D9" s="97">
        <v>453813.129999997</v>
      </c>
      <c r="E9" s="97">
        <v>320</v>
      </c>
      <c r="F9" s="97">
        <v>293397.189999999</v>
      </c>
      <c r="G9" s="97">
        <v>2</v>
      </c>
      <c r="H9" s="97">
        <v>1188.8</v>
      </c>
      <c r="I9" s="97">
        <v>54</v>
      </c>
      <c r="J9" s="97">
        <v>45208.28</v>
      </c>
      <c r="K9" s="97">
        <v>112</v>
      </c>
      <c r="L9" s="97">
        <v>107793.41</v>
      </c>
    </row>
    <row r="10" spans="1:12" ht="19.5" customHeight="1">
      <c r="A10" s="87">
        <v>5</v>
      </c>
      <c r="B10" s="90" t="s">
        <v>77</v>
      </c>
      <c r="C10" s="97">
        <v>348</v>
      </c>
      <c r="D10" s="97">
        <v>315299.999999998</v>
      </c>
      <c r="E10" s="97">
        <v>313</v>
      </c>
      <c r="F10" s="97">
        <v>283920.399999999</v>
      </c>
      <c r="G10" s="97">
        <v>4</v>
      </c>
      <c r="H10" s="97">
        <v>1609.2</v>
      </c>
      <c r="I10" s="97">
        <v>13</v>
      </c>
      <c r="J10" s="97">
        <v>14352</v>
      </c>
      <c r="K10" s="97">
        <v>24</v>
      </c>
      <c r="L10" s="97">
        <v>18497.6</v>
      </c>
    </row>
    <row r="11" spans="1:12" ht="19.5" customHeight="1">
      <c r="A11" s="87">
        <v>6</v>
      </c>
      <c r="B11" s="91" t="s">
        <v>78</v>
      </c>
      <c r="C11" s="97">
        <v>18</v>
      </c>
      <c r="D11" s="97">
        <v>37836</v>
      </c>
      <c r="E11" s="97">
        <v>12</v>
      </c>
      <c r="F11" s="97">
        <v>17787.6</v>
      </c>
      <c r="G11" s="97"/>
      <c r="H11" s="97"/>
      <c r="I11" s="97">
        <v>11</v>
      </c>
      <c r="J11" s="97">
        <v>12670.4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330</v>
      </c>
      <c r="D12" s="97">
        <v>277463.999999998</v>
      </c>
      <c r="E12" s="97">
        <v>301</v>
      </c>
      <c r="F12" s="97">
        <v>266132.799999999</v>
      </c>
      <c r="G12" s="97">
        <v>4</v>
      </c>
      <c r="H12" s="97">
        <v>1609.2</v>
      </c>
      <c r="I12" s="97">
        <v>2</v>
      </c>
      <c r="J12" s="97">
        <v>1681.6</v>
      </c>
      <c r="K12" s="97">
        <v>24</v>
      </c>
      <c r="L12" s="97">
        <v>18497.6</v>
      </c>
    </row>
    <row r="13" spans="1:12" ht="15" customHeight="1">
      <c r="A13" s="87">
        <v>8</v>
      </c>
      <c r="B13" s="90" t="s">
        <v>18</v>
      </c>
      <c r="C13" s="97">
        <v>164</v>
      </c>
      <c r="D13" s="97">
        <v>137891.2</v>
      </c>
      <c r="E13" s="97">
        <v>137</v>
      </c>
      <c r="F13" s="97">
        <v>111775.1</v>
      </c>
      <c r="G13" s="97">
        <v>4</v>
      </c>
      <c r="H13" s="97">
        <v>2522.4</v>
      </c>
      <c r="I13" s="97">
        <v>12</v>
      </c>
      <c r="J13" s="97">
        <v>9311.6</v>
      </c>
      <c r="K13" s="97">
        <v>12</v>
      </c>
      <c r="L13" s="97">
        <v>10089.6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89</v>
      </c>
      <c r="D15" s="97">
        <v>38676.8</v>
      </c>
      <c r="E15" s="97">
        <v>76</v>
      </c>
      <c r="F15" s="97">
        <v>38845.4</v>
      </c>
      <c r="G15" s="97">
        <v>2</v>
      </c>
      <c r="H15" s="97">
        <v>840.8</v>
      </c>
      <c r="I15" s="97"/>
      <c r="J15" s="97"/>
      <c r="K15" s="97">
        <v>8</v>
      </c>
      <c r="L15" s="97">
        <v>3363.2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87</v>
      </c>
      <c r="D17" s="97">
        <v>36574.8</v>
      </c>
      <c r="E17" s="97">
        <v>74</v>
      </c>
      <c r="F17" s="97">
        <v>36743.4</v>
      </c>
      <c r="G17" s="97">
        <v>2</v>
      </c>
      <c r="H17" s="97">
        <v>840.8</v>
      </c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160</v>
      </c>
      <c r="D18" s="97">
        <v>33632</v>
      </c>
      <c r="E18" s="97">
        <v>35</v>
      </c>
      <c r="F18" s="97">
        <v>7369.9</v>
      </c>
      <c r="G18" s="97"/>
      <c r="H18" s="97"/>
      <c r="I18" s="97">
        <v>72</v>
      </c>
      <c r="J18" s="97">
        <v>15043.9</v>
      </c>
      <c r="K18" s="97">
        <v>70</v>
      </c>
      <c r="L18" s="97">
        <v>14714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96.1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11140.599999999999</v>
      </c>
      <c r="E39" s="96">
        <f>SUM(E40,E47,E48,E49)</f>
        <v>13</v>
      </c>
      <c r="F39" s="96">
        <f>SUM(F40,F47,F48,F49)</f>
        <v>7580.25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9248.8</v>
      </c>
      <c r="E40" s="97">
        <f>SUM(E41,E44)</f>
        <v>10</v>
      </c>
      <c r="F40" s="97">
        <f>SUM(F41,F44)</f>
        <v>6319.05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9248.8</v>
      </c>
      <c r="E44" s="97">
        <v>10</v>
      </c>
      <c r="F44" s="97">
        <v>6319.05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9248.8</v>
      </c>
      <c r="E46" s="97">
        <v>10</v>
      </c>
      <c r="F46" s="97">
        <v>6319.05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1891.8</v>
      </c>
      <c r="E49" s="97">
        <v>3</v>
      </c>
      <c r="F49" s="97">
        <v>1261.2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277</v>
      </c>
      <c r="D50" s="96">
        <f>SUM(D51:D54)</f>
        <v>1974.8699999999901</v>
      </c>
      <c r="E50" s="96">
        <f>SUM(E51:E54)</f>
        <v>277</v>
      </c>
      <c r="F50" s="96">
        <f>SUM(F51:F54)</f>
        <v>5532.98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270</v>
      </c>
      <c r="D51" s="97">
        <v>1703.69999999999</v>
      </c>
      <c r="E51" s="97">
        <v>270</v>
      </c>
      <c r="F51" s="97">
        <v>5088.92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252.36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18.93</v>
      </c>
      <c r="E54" s="97">
        <v>3</v>
      </c>
      <c r="F54" s="97">
        <v>191.7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866</v>
      </c>
      <c r="D55" s="96">
        <v>364066.400000003</v>
      </c>
      <c r="E55" s="96">
        <v>199</v>
      </c>
      <c r="F55" s="96">
        <v>87370.3999999999</v>
      </c>
      <c r="G55" s="96"/>
      <c r="H55" s="96"/>
      <c r="I55" s="96">
        <v>859</v>
      </c>
      <c r="J55" s="96">
        <v>360472.000000003</v>
      </c>
      <c r="K55" s="97">
        <v>7</v>
      </c>
      <c r="L55" s="96">
        <v>2942.8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2626</v>
      </c>
      <c r="D56" s="96">
        <f t="shared" si="0"/>
        <v>1830740.0000000042</v>
      </c>
      <c r="E56" s="96">
        <f t="shared" si="0"/>
        <v>1562</v>
      </c>
      <c r="F56" s="96">
        <f t="shared" si="0"/>
        <v>1229443.089999999</v>
      </c>
      <c r="G56" s="96">
        <f t="shared" si="0"/>
        <v>14</v>
      </c>
      <c r="H56" s="96">
        <f t="shared" si="0"/>
        <v>10184.199999999999</v>
      </c>
      <c r="I56" s="96">
        <f t="shared" si="0"/>
        <v>1040</v>
      </c>
      <c r="J56" s="96">
        <f t="shared" si="0"/>
        <v>474176.43000000314</v>
      </c>
      <c r="K56" s="96">
        <f t="shared" si="0"/>
        <v>237</v>
      </c>
      <c r="L56" s="96">
        <f t="shared" si="0"/>
        <v>164547.41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&amp;L6FF327FB&amp;CФорма № 10, Підрозділ: Овруцький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237</v>
      </c>
      <c r="F4" s="93">
        <f>SUM(F5:F25)</f>
        <v>164547.41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14390.12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1382.16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136</v>
      </c>
      <c r="F7" s="95">
        <v>75076.07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1681.6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22</v>
      </c>
      <c r="F13" s="95">
        <v>15134.4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48</v>
      </c>
      <c r="F14" s="95">
        <v>43814.02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17</v>
      </c>
      <c r="F17" s="95">
        <v>13069.04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&amp;L6FF327FB&amp;CФорма № 10, Підрозділ: Овруцький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2021-01-29T09:47:54Z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6FF327FB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