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<sst xmlns="http://schemas.openxmlformats.org/spreadsheetml/2006/main" count="154" uniqueCount="126">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</sst>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&amp;L9C196BB2&amp;C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1031</v>
      </c>
      <c r="D6" s="96">
        <f>SUM(D7,D10,D13,D14,D15,D21,D24,D25,D18,D19,D20)</f>
        <v>974468.219999997</v>
      </c>
      <c r="E6" s="96">
        <f>SUM(E7,E10,E13,E14,E15,E21,E24,E25,E18,E19,E20)</f>
        <v>740</v>
      </c>
      <c r="F6" s="96">
        <f>SUM(F7,F10,F13,F14,F15,F21,F24,F25,F18,F19,F20)</f>
        <v>752874.2999999991</v>
      </c>
      <c r="G6" s="96">
        <f>SUM(G7,G10,G13,G14,G15,G21,G24,G25,G18,G19,G20)</f>
        <v>9</v>
      </c>
      <c r="H6" s="96">
        <f>SUM(H7,H10,H13,H14,H15,H21,H24,H25,H18,H19,H20)</f>
        <v>5980.2</v>
      </c>
      <c r="I6" s="96">
        <f>SUM(I7,I10,I13,I14,I15,I21,I24,I25,I18,I19,I20)</f>
        <v>132</v>
      </c>
      <c r="J6" s="96">
        <f>SUM(J7,J10,J13,J14,J15,J21,J24,J25,J18,J19,J20)</f>
        <v>77426.23000000001</v>
      </c>
      <c r="K6" s="96">
        <f>SUM(K7,K10,K13,K14,K15,K21,K24,K25,K18,K19,K20)</f>
        <v>169</v>
      </c>
      <c r="L6" s="96">
        <f>SUM(L7,L10,L13,L14,L15,L21,L24,L25,L18,L19,L20)</f>
        <v>105554.54000000011</v>
      </c>
    </row>
    <row r="7" spans="1:12" ht="16.5" customHeight="1">
      <c r="A7" s="87">
        <v>2</v>
      </c>
      <c r="B7" s="90" t="s">
        <v>74</v>
      </c>
      <c r="C7" s="97">
        <v>455</v>
      </c>
      <c r="D7" s="97">
        <v>582129.919999998</v>
      </c>
      <c r="E7" s="97">
        <v>326</v>
      </c>
      <c r="F7" s="97">
        <v>426063.899999999</v>
      </c>
      <c r="G7" s="97">
        <v>3</v>
      </c>
      <c r="H7" s="97">
        <v>3109.8</v>
      </c>
      <c r="I7" s="97">
        <v>57</v>
      </c>
      <c r="J7" s="97">
        <v>49228.73</v>
      </c>
      <c r="K7" s="97">
        <v>76</v>
      </c>
      <c r="L7" s="97">
        <v>70030.7400000001</v>
      </c>
    </row>
    <row r="8" spans="1:12" ht="16.5" customHeight="1">
      <c r="A8" s="87">
        <v>3</v>
      </c>
      <c r="B8" s="91" t="s">
        <v>75</v>
      </c>
      <c r="C8" s="97">
        <v>129</v>
      </c>
      <c r="D8" s="97">
        <v>277350.56</v>
      </c>
      <c r="E8" s="97">
        <v>111</v>
      </c>
      <c r="F8" s="97">
        <v>226591.58</v>
      </c>
      <c r="G8" s="97">
        <v>1</v>
      </c>
      <c r="H8" s="97">
        <v>1921</v>
      </c>
      <c r="I8" s="97">
        <v>20</v>
      </c>
      <c r="J8" s="97">
        <v>19059.47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326</v>
      </c>
      <c r="D9" s="97">
        <v>304779.359999998</v>
      </c>
      <c r="E9" s="97">
        <v>215</v>
      </c>
      <c r="F9" s="97">
        <v>199472.32</v>
      </c>
      <c r="G9" s="97">
        <v>2</v>
      </c>
      <c r="H9" s="97">
        <v>1188.8</v>
      </c>
      <c r="I9" s="97">
        <v>37</v>
      </c>
      <c r="J9" s="97">
        <v>30169.26</v>
      </c>
      <c r="K9" s="97">
        <v>75</v>
      </c>
      <c r="L9" s="97">
        <v>67928.7400000001</v>
      </c>
    </row>
    <row r="10" spans="1:12" ht="19.5" customHeight="1">
      <c r="A10" s="87">
        <v>5</v>
      </c>
      <c r="B10" s="90" t="s">
        <v>77</v>
      </c>
      <c r="C10" s="97">
        <v>259</v>
      </c>
      <c r="D10" s="97">
        <v>234162.799999999</v>
      </c>
      <c r="E10" s="97">
        <v>236</v>
      </c>
      <c r="F10" s="97">
        <v>212452.4</v>
      </c>
      <c r="G10" s="97">
        <v>2</v>
      </c>
      <c r="H10" s="97">
        <v>768.4</v>
      </c>
      <c r="I10" s="97">
        <v>9</v>
      </c>
      <c r="J10" s="97">
        <v>10148</v>
      </c>
      <c r="K10" s="97">
        <v>16</v>
      </c>
      <c r="L10" s="97">
        <v>11771.2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27326</v>
      </c>
      <c r="E11" s="97">
        <v>8</v>
      </c>
      <c r="F11" s="97">
        <v>11902</v>
      </c>
      <c r="G11" s="97"/>
      <c r="H11" s="97"/>
      <c r="I11" s="97">
        <v>8</v>
      </c>
      <c r="J11" s="97">
        <v>9307.2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246</v>
      </c>
      <c r="D12" s="97">
        <v>206836.799999999</v>
      </c>
      <c r="E12" s="97">
        <v>228</v>
      </c>
      <c r="F12" s="97">
        <v>200550.4</v>
      </c>
      <c r="G12" s="97">
        <v>2</v>
      </c>
      <c r="H12" s="97">
        <v>768.4</v>
      </c>
      <c r="I12" s="97">
        <v>1</v>
      </c>
      <c r="J12" s="97">
        <v>840.8</v>
      </c>
      <c r="K12" s="97">
        <v>16</v>
      </c>
      <c r="L12" s="97">
        <v>11771.2</v>
      </c>
    </row>
    <row r="13" spans="1:12" ht="15" customHeight="1">
      <c r="A13" s="87">
        <v>8</v>
      </c>
      <c r="B13" s="90" t="s">
        <v>18</v>
      </c>
      <c r="C13" s="97">
        <v>125</v>
      </c>
      <c r="D13" s="97">
        <v>105100</v>
      </c>
      <c r="E13" s="97">
        <v>103</v>
      </c>
      <c r="F13" s="97">
        <v>83180.3000000001</v>
      </c>
      <c r="G13" s="97">
        <v>3</v>
      </c>
      <c r="H13" s="97">
        <v>1681.6</v>
      </c>
      <c r="I13" s="97">
        <v>8</v>
      </c>
      <c r="J13" s="97">
        <v>5948.4</v>
      </c>
      <c r="K13" s="97">
        <v>11</v>
      </c>
      <c r="L13" s="97">
        <v>9248.8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58</v>
      </c>
      <c r="D15" s="97">
        <v>25013.8</v>
      </c>
      <c r="E15" s="97">
        <v>53</v>
      </c>
      <c r="F15" s="97">
        <v>26863.4</v>
      </c>
      <c r="G15" s="97">
        <v>1</v>
      </c>
      <c r="H15" s="97">
        <v>420.4</v>
      </c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57</v>
      </c>
      <c r="D17" s="97">
        <v>23962.8</v>
      </c>
      <c r="E17" s="97">
        <v>52</v>
      </c>
      <c r="F17" s="97">
        <v>25812.4</v>
      </c>
      <c r="G17" s="97">
        <v>1</v>
      </c>
      <c r="H17" s="97">
        <v>420.4</v>
      </c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133</v>
      </c>
      <c r="D18" s="97">
        <v>27956.6</v>
      </c>
      <c r="E18" s="97">
        <v>21</v>
      </c>
      <c r="F18" s="97">
        <v>4218.2</v>
      </c>
      <c r="G18" s="97"/>
      <c r="H18" s="97"/>
      <c r="I18" s="97">
        <v>58</v>
      </c>
      <c r="J18" s="97">
        <v>12101.1</v>
      </c>
      <c r="K18" s="97">
        <v>63</v>
      </c>
      <c r="L18" s="97">
        <v>13242.6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96.1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6095.8</v>
      </c>
      <c r="E39" s="96">
        <f>SUM(E40,E47,E48,E49)</f>
        <v>7</v>
      </c>
      <c r="F39" s="96">
        <f>SUM(F40,F47,F48,F49)</f>
        <v>4637.85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4</v>
      </c>
      <c r="F40" s="97">
        <f>SUM(F41,F44)</f>
        <v>3376.65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4</v>
      </c>
      <c r="F44" s="97">
        <v>3376.65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4</v>
      </c>
      <c r="F46" s="97">
        <v>3376.65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1891.8</v>
      </c>
      <c r="E49" s="97">
        <v>3</v>
      </c>
      <c r="F49" s="97">
        <v>1261.2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195</v>
      </c>
      <c r="D50" s="96">
        <f>SUM(D51:D54)</f>
        <v>1343.9499999999898</v>
      </c>
      <c r="E50" s="96">
        <f>SUM(E51:E54)</f>
        <v>195</v>
      </c>
      <c r="F50" s="96">
        <f>SUM(F51:F54)</f>
        <v>4037.1499999999996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193</v>
      </c>
      <c r="D51" s="97">
        <v>1217.82999999999</v>
      </c>
      <c r="E51" s="97">
        <v>193</v>
      </c>
      <c r="F51" s="97">
        <v>3910.95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663</v>
      </c>
      <c r="D55" s="96">
        <v>278725.199999998</v>
      </c>
      <c r="E55" s="96">
        <v>147</v>
      </c>
      <c r="F55" s="96">
        <v>65509.8000000002</v>
      </c>
      <c r="G55" s="96"/>
      <c r="H55" s="96"/>
      <c r="I55" s="96">
        <v>658</v>
      </c>
      <c r="J55" s="96">
        <v>275971.799999998</v>
      </c>
      <c r="K55" s="97">
        <v>5</v>
      </c>
      <c r="L55" s="96">
        <v>2102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1897</v>
      </c>
      <c r="D56" s="96">
        <f t="shared" si="0"/>
        <v>1260633.1699999948</v>
      </c>
      <c r="E56" s="96">
        <f t="shared" si="0"/>
        <v>1089</v>
      </c>
      <c r="F56" s="96">
        <f t="shared" si="0"/>
        <v>827059.0999999993</v>
      </c>
      <c r="G56" s="96">
        <f t="shared" si="0"/>
        <v>9</v>
      </c>
      <c r="H56" s="96">
        <f t="shared" si="0"/>
        <v>5980.2</v>
      </c>
      <c r="I56" s="96">
        <f t="shared" si="0"/>
        <v>790</v>
      </c>
      <c r="J56" s="96">
        <f t="shared" si="0"/>
        <v>353398.02999999805</v>
      </c>
      <c r="K56" s="96">
        <f t="shared" si="0"/>
        <v>175</v>
      </c>
      <c r="L56" s="96">
        <f t="shared" si="0"/>
        <v>108497.34000000011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&amp;L9C196BB2&amp;CФорма № 10, Підрозділ: Овруцький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175</v>
      </c>
      <c r="F4" s="93">
        <f>SUM(F5:F25)</f>
        <v>108497.34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7191.07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109</v>
      </c>
      <c r="F7" s="95">
        <v>53513.52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10930.4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29</v>
      </c>
      <c r="F14" s="95">
        <v>25931.95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11</v>
      </c>
      <c r="F17" s="95">
        <v>9248.8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&amp;L9C196BB2&amp;CФорма № 10, Підрозділ: Овруцький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2020-10-08T12:58:50Z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9C196BB2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