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<sst xmlns="http://schemas.openxmlformats.org/spreadsheetml/2006/main" count="154" uniqueCount="126">
  <si>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</si>
  <si>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</si>
  <si>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</si>
  <si>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</si>
  <si>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</si>
  <si>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</si>
  <si>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</si>
  <si>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</si>
  <si>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</si>
  <si>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</si>
  <si>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</si>
  <si>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</si>
  <si>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</si>
  <si>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</si>
  <si>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</si>
  <si>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</si>
  <si>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</si>
  <si>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</si>
  <si>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</si>
  <si>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</si>
  <si>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</si>
  <si>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</si>
  <si>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</si>
  <si>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</si>
  <si>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</si>
  <si>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</si>
  <si>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</si>
  <si>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</si>
  <si>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</si>
  <si>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</si>
  <si>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</si>
  <si>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</si>
  <si>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</si>
  <si>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</si>
  <si>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</si>
  <si>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</si>
  <si>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</si>
  <si>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</si>
  <si>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</si>
  <si>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</si>
  <si>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</si>
  <si>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</si>
  <si>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</si>
  <si>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</si>
  <si>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</si>
  <si>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</si>
  <si>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</si>
  <si>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</si>
  <si>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</si>
  <si>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</si>
  <si>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</si>
  <si>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</si>
  <si>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</si>
  <si>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</si>
  <si>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</si>
  <si>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</si>
  <si>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</si>
  <si>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</si>
  <si>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</si>
  <si>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</si>
  <si>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</si>
  <si>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</si>
  <si>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</si>
  <si>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</si>
  <si>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</si>
  <si>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</si>
  <si>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</si>
  <si>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</si>
  <si>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</si>
  <si>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</si>
  <si>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</si>
  <si>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</si>
  <si>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</si>
  <si>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</si>
  <si>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</si>
  <si>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</si>
  <si>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</si>
  <si>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</si>
  <si>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</si>
  <si>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</si>
  <si>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</si>
  <si>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</si>
  <si>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</si>
  <si>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</si>
  <si>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</si>
  <si>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</si>
  <si>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</si>
  <si>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</si>
  <si>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</si>
  <si>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</si>
  <si>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</si>
  <si>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</si>
  <si>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</si>
  <si>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</si>
  <si>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</si>
  <si>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</si>
  <si>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</si>
  <si>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</si>
  <si>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</si>
  <si>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</si>
  <si>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</si>
  <si>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</si>
  <si>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</si>
  <si>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</si>
  <si>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</si>
  <si>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</si>
  <si>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</si>
  <si>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</si>
  <si>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</si>
  <si>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</si>
  <si>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</si>
  <si>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</si>
  <si>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</si>
  <si>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</si>
  <si>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</si>
  <si>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</si>
  <si>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</si>
  <si>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</si>
  <si>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</si>
  <si>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</si>
  <si>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</si>
  <si>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</si>
  <si>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</si>
  <si>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І.В. Білоусенко</t>
  </si>
  <si>
    <t>Л.П. Ващенко</t>
  </si>
  <si>
    <t>4 жовтня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</si>
</sst>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&amp;LB1C2B5F8&amp;C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1077</v>
      </c>
      <c r="D6" s="96">
        <f>SUM(D7,D10,D13,D14,D15,D21,D24,D25,D18,D19,D20)</f>
        <v>1086068.47</v>
      </c>
      <c r="E6" s="96">
        <f>SUM(E7,E10,E13,E14,E15,E21,E24,E25,E18,E19,E20)</f>
        <v>772</v>
      </c>
      <c r="F6" s="96">
        <f>SUM(F7,F10,F13,F14,F15,F21,F24,F25,F18,F19,F20)</f>
        <v>811085.08</v>
      </c>
      <c r="G6" s="96">
        <f>SUM(G7,G10,G13,G14,G15,G21,G24,G25,G18,G19,G20)</f>
        <v>24</v>
      </c>
      <c r="H6" s="96">
        <f>SUM(H7,H10,H13,H14,H15,H21,H24,H25,H18,H19,H20)</f>
        <v>18228.570000000003</v>
      </c>
      <c r="I6" s="96">
        <f>SUM(I7,I10,I13,I14,I15,I21,I24,I25,I18,I19,I20)</f>
        <v>154</v>
      </c>
      <c r="J6" s="96">
        <f>SUM(J7,J10,J13,J14,J15,J21,J24,J25,J18,J19,J20)</f>
        <v>104846.2</v>
      </c>
      <c r="K6" s="96">
        <f>SUM(K7,K10,K13,K14,K15,K21,K24,K25,K18,K19,K20)</f>
        <v>154</v>
      </c>
      <c r="L6" s="96">
        <f>SUM(L7,L10,L13,L14,L15,L21,L24,L25,L18,L19,L20)</f>
        <v>128786.33</v>
      </c>
    </row>
    <row r="7" spans="1:12" ht="16.5" customHeight="1">
      <c r="A7" s="87">
        <v>2</v>
      </c>
      <c r="B7" s="90" t="s">
        <v>74</v>
      </c>
      <c r="C7" s="97">
        <v>496</v>
      </c>
      <c r="D7" s="97">
        <v>680532.97</v>
      </c>
      <c r="E7" s="97">
        <v>335</v>
      </c>
      <c r="F7" s="97">
        <v>457408.18</v>
      </c>
      <c r="G7" s="97">
        <v>14</v>
      </c>
      <c r="H7" s="97">
        <v>13601.17</v>
      </c>
      <c r="I7" s="97">
        <v>74</v>
      </c>
      <c r="J7" s="97">
        <v>70019.6</v>
      </c>
      <c r="K7" s="97">
        <v>82</v>
      </c>
      <c r="L7" s="97">
        <v>97006.33</v>
      </c>
    </row>
    <row r="8" spans="1:12" ht="16.5" customHeight="1">
      <c r="A8" s="87">
        <v>3</v>
      </c>
      <c r="B8" s="91" t="s">
        <v>75</v>
      </c>
      <c r="C8" s="97">
        <v>123</v>
      </c>
      <c r="D8" s="97">
        <v>284329.65</v>
      </c>
      <c r="E8" s="97">
        <v>91</v>
      </c>
      <c r="F8" s="97">
        <v>198884.3</v>
      </c>
      <c r="G8" s="97">
        <v>4</v>
      </c>
      <c r="H8" s="97">
        <v>6776</v>
      </c>
      <c r="I8" s="97">
        <v>26</v>
      </c>
      <c r="J8" s="97">
        <v>27621.01</v>
      </c>
      <c r="K8" s="97">
        <v>3</v>
      </c>
      <c r="L8" s="97">
        <v>7552.02</v>
      </c>
    </row>
    <row r="9" spans="1:12" ht="16.5" customHeight="1">
      <c r="A9" s="87">
        <v>4</v>
      </c>
      <c r="B9" s="91" t="s">
        <v>76</v>
      </c>
      <c r="C9" s="97">
        <v>373</v>
      </c>
      <c r="D9" s="97">
        <v>396203.32</v>
      </c>
      <c r="E9" s="97">
        <v>244</v>
      </c>
      <c r="F9" s="97">
        <v>258523.88</v>
      </c>
      <c r="G9" s="97">
        <v>10</v>
      </c>
      <c r="H9" s="97">
        <v>6825.17</v>
      </c>
      <c r="I9" s="97">
        <v>48</v>
      </c>
      <c r="J9" s="97">
        <v>42398.59</v>
      </c>
      <c r="K9" s="97">
        <v>79</v>
      </c>
      <c r="L9" s="97">
        <v>89454.31</v>
      </c>
    </row>
    <row r="10" spans="1:12" ht="19.5" customHeight="1">
      <c r="A10" s="87">
        <v>5</v>
      </c>
      <c r="B10" s="90" t="s">
        <v>77</v>
      </c>
      <c r="C10" s="97">
        <v>241</v>
      </c>
      <c r="D10" s="97">
        <v>225638</v>
      </c>
      <c r="E10" s="97">
        <v>207</v>
      </c>
      <c r="F10" s="97">
        <v>210020.2</v>
      </c>
      <c r="G10" s="97">
        <v>3</v>
      </c>
      <c r="H10" s="97">
        <v>714.6</v>
      </c>
      <c r="I10" s="97">
        <v>19</v>
      </c>
      <c r="J10" s="97">
        <v>16026.4</v>
      </c>
      <c r="K10" s="97">
        <v>15</v>
      </c>
      <c r="L10" s="97">
        <v>13620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/>
      <c r="F11" s="97"/>
      <c r="G11" s="97"/>
      <c r="H11" s="97"/>
      <c r="I11" s="97">
        <v>5</v>
      </c>
      <c r="J11" s="97">
        <v>3230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236</v>
      </c>
      <c r="D12" s="97">
        <v>214288</v>
      </c>
      <c r="E12" s="97">
        <v>207</v>
      </c>
      <c r="F12" s="97">
        <v>210020.2</v>
      </c>
      <c r="G12" s="97">
        <v>3</v>
      </c>
      <c r="H12" s="97">
        <v>714.6</v>
      </c>
      <c r="I12" s="97">
        <v>14</v>
      </c>
      <c r="J12" s="97">
        <v>12796.4</v>
      </c>
      <c r="K12" s="97">
        <v>15</v>
      </c>
      <c r="L12" s="97">
        <v>13620</v>
      </c>
    </row>
    <row r="13" spans="1:12" ht="15" customHeight="1">
      <c r="A13" s="87">
        <v>8</v>
      </c>
      <c r="B13" s="90" t="s">
        <v>18</v>
      </c>
      <c r="C13" s="97">
        <v>125</v>
      </c>
      <c r="D13" s="97">
        <v>113500</v>
      </c>
      <c r="E13" s="97">
        <v>109</v>
      </c>
      <c r="F13" s="97">
        <v>99259.2</v>
      </c>
      <c r="G13" s="97">
        <v>4</v>
      </c>
      <c r="H13" s="97">
        <v>3038.4</v>
      </c>
      <c r="I13" s="97">
        <v>9</v>
      </c>
      <c r="J13" s="97">
        <v>7062.4</v>
      </c>
      <c r="K13" s="97">
        <v>5</v>
      </c>
      <c r="L13" s="97">
        <v>4540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1816</v>
      </c>
      <c r="E14" s="97">
        <v>1</v>
      </c>
      <c r="F14" s="97">
        <v>454</v>
      </c>
      <c r="G14" s="97"/>
      <c r="H14" s="97"/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64</v>
      </c>
      <c r="D15" s="97">
        <v>30872</v>
      </c>
      <c r="E15" s="97">
        <v>59</v>
      </c>
      <c r="F15" s="97">
        <v>30777.3</v>
      </c>
      <c r="G15" s="97"/>
      <c r="H15" s="97"/>
      <c r="I15" s="97"/>
      <c r="J15" s="97"/>
      <c r="K15" s="97">
        <v>5</v>
      </c>
      <c r="L15" s="97">
        <v>2270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2724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61</v>
      </c>
      <c r="D17" s="97">
        <v>27467</v>
      </c>
      <c r="E17" s="97">
        <v>56</v>
      </c>
      <c r="F17" s="97">
        <v>28053.3</v>
      </c>
      <c r="G17" s="97"/>
      <c r="H17" s="97"/>
      <c r="I17" s="97"/>
      <c r="J17" s="97"/>
      <c r="K17" s="97">
        <v>5</v>
      </c>
      <c r="L17" s="97">
        <v>2270</v>
      </c>
    </row>
    <row r="18" spans="1:12" ht="21" customHeight="1">
      <c r="A18" s="87">
        <v>13</v>
      </c>
      <c r="B18" s="99" t="s">
        <v>104</v>
      </c>
      <c r="C18" s="97">
        <v>148</v>
      </c>
      <c r="D18" s="97">
        <v>33596</v>
      </c>
      <c r="E18" s="97">
        <v>60</v>
      </c>
      <c r="F18" s="97">
        <v>12939.2</v>
      </c>
      <c r="G18" s="97">
        <v>3</v>
      </c>
      <c r="H18" s="97">
        <v>874.4</v>
      </c>
      <c r="I18" s="97">
        <v>51</v>
      </c>
      <c r="J18" s="97">
        <v>11510.8</v>
      </c>
      <c r="K18" s="97">
        <v>46</v>
      </c>
      <c r="L18" s="97">
        <v>10442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227</v>
      </c>
      <c r="G19" s="97"/>
      <c r="H19" s="97"/>
      <c r="I19" s="97">
        <v>1</v>
      </c>
      <c r="J19" s="97">
        <v>227</v>
      </c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9</v>
      </c>
      <c r="D39" s="96">
        <f>SUM(D40,D47,D48,D49)</f>
        <v>8626</v>
      </c>
      <c r="E39" s="96">
        <f>SUM(E40,E47,E48,E49)</f>
        <v>6</v>
      </c>
      <c r="F39" s="96">
        <f>SUM(F40,F47,F48,F49)</f>
        <v>3859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2270</v>
      </c>
      <c r="K39" s="96">
        <f>SUM(K40,K47,K48,K49)</f>
        <v>2</v>
      </c>
      <c r="L39" s="96">
        <f>SUM(L40,L47,L48,L49)</f>
        <v>1816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5902</v>
      </c>
      <c r="E40" s="97">
        <f>SUM(E41,E44)</f>
        <v>2</v>
      </c>
      <c r="F40" s="97">
        <f>SUM(F41,F44)</f>
        <v>1362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2270</v>
      </c>
      <c r="K40" s="97">
        <f>SUM(K41,K44)</f>
        <v>2</v>
      </c>
      <c r="L40" s="97">
        <f>SUM(L41,L44)</f>
        <v>1816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3178</v>
      </c>
      <c r="E41" s="97"/>
      <c r="F41" s="97"/>
      <c r="G41" s="97"/>
      <c r="H41" s="97"/>
      <c r="I41" s="97">
        <v>1</v>
      </c>
      <c r="J41" s="97">
        <v>2270</v>
      </c>
      <c r="K41" s="97">
        <v>1</v>
      </c>
      <c r="L41" s="97">
        <v>908</v>
      </c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/>
      <c r="F42" s="97"/>
      <c r="G42" s="97"/>
      <c r="H42" s="97"/>
      <c r="I42" s="97">
        <v>1</v>
      </c>
      <c r="J42" s="97">
        <v>2270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/>
      <c r="F43" s="97"/>
      <c r="G43" s="97"/>
      <c r="H43" s="97"/>
      <c r="I43" s="97"/>
      <c r="J43" s="97"/>
      <c r="K43" s="97">
        <v>1</v>
      </c>
      <c r="L43" s="97">
        <v>908</v>
      </c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2</v>
      </c>
      <c r="F44" s="97">
        <v>1362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2</v>
      </c>
      <c r="F46" s="97">
        <v>1362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</v>
      </c>
      <c r="D49" s="97">
        <v>2724</v>
      </c>
      <c r="E49" s="97">
        <v>4</v>
      </c>
      <c r="F49" s="97">
        <v>2497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220</v>
      </c>
      <c r="D50" s="96">
        <f>SUM(D51:D54)</f>
        <v>1865.93999999999</v>
      </c>
      <c r="E50" s="96">
        <f>SUM(E51:E54)</f>
        <v>220</v>
      </c>
      <c r="F50" s="96">
        <f>SUM(F51:F54)</f>
        <v>4271.61999999999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214</v>
      </c>
      <c r="D51" s="97">
        <v>1457.33999999999</v>
      </c>
      <c r="E51" s="97">
        <v>214</v>
      </c>
      <c r="F51" s="97">
        <v>3863.01999999999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408.6</v>
      </c>
      <c r="E52" s="97">
        <v>6</v>
      </c>
      <c r="F52" s="97">
        <v>408.6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563</v>
      </c>
      <c r="D55" s="96">
        <v>255602</v>
      </c>
      <c r="E55" s="96">
        <v>136</v>
      </c>
      <c r="F55" s="96">
        <v>62063.6</v>
      </c>
      <c r="G55" s="96"/>
      <c r="H55" s="96"/>
      <c r="I55" s="96">
        <v>560</v>
      </c>
      <c r="J55" s="96">
        <v>253286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1869</v>
      </c>
      <c r="D56" s="96">
        <f t="shared" si="0"/>
        <v>1352162.41</v>
      </c>
      <c r="E56" s="96">
        <f t="shared" si="0"/>
        <v>1134</v>
      </c>
      <c r="F56" s="96">
        <f t="shared" si="0"/>
        <v>881279.2999999999</v>
      </c>
      <c r="G56" s="96">
        <f t="shared" si="0"/>
        <v>24</v>
      </c>
      <c r="H56" s="96">
        <f t="shared" si="0"/>
        <v>18228.570000000003</v>
      </c>
      <c r="I56" s="96">
        <f t="shared" si="0"/>
        <v>715</v>
      </c>
      <c r="J56" s="96">
        <f t="shared" si="0"/>
        <v>360402.2</v>
      </c>
      <c r="K56" s="96">
        <f t="shared" si="0"/>
        <v>159</v>
      </c>
      <c r="L56" s="96">
        <f t="shared" si="0"/>
        <v>131964.33000000002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&amp;LB1C2B5F8&amp;CФорма № 10, Підрозділ: Овруцький районний суд Житомирської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159</v>
      </c>
      <c r="F4" s="93">
        <f>SUM(F5:F25)</f>
        <v>131964.33000000002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17</v>
      </c>
      <c r="F5" s="95">
        <v>17278.26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87</v>
      </c>
      <c r="F7" s="95">
        <v>48805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5282.02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14</v>
      </c>
      <c r="F13" s="95">
        <v>10675.14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34</v>
      </c>
      <c r="F14" s="95">
        <v>45383.91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4540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&amp;LB1C2B5F8&amp;CФорма № 10, Підрозділ: Овруцький районний суд Житомирської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2021-10-19T14:22:55Z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10_00286_3.2021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B1C2B5F8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3.28.3.2669</vt:lpwstr>
  </property>
</Properties>
</file>